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\Desktop\sevac 2024\"/>
    </mc:Choice>
  </mc:AlternateContent>
  <xr:revisionPtr revIDLastSave="0" documentId="8_{8FCC846F-0AE8-40C3-93A0-BBE6D5F089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31" i="1"/>
  <c r="E24" i="1"/>
  <c r="D27" i="1"/>
  <c r="E5" i="1"/>
  <c r="D7" i="1"/>
  <c r="P50" i="1"/>
  <c r="O50" i="1"/>
  <c r="N50" i="1"/>
  <c r="M50" i="1"/>
  <c r="L50" i="1"/>
  <c r="K50" i="1"/>
  <c r="J50" i="1"/>
  <c r="I50" i="1"/>
  <c r="H50" i="1"/>
  <c r="G50" i="1"/>
  <c r="F5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P35" i="1"/>
  <c r="O35" i="1"/>
  <c r="N35" i="1"/>
  <c r="M35" i="1"/>
  <c r="L35" i="1"/>
  <c r="K35" i="1"/>
  <c r="J35" i="1"/>
  <c r="I35" i="1"/>
  <c r="H35" i="1"/>
  <c r="G35" i="1"/>
  <c r="F35" i="1"/>
  <c r="P31" i="1"/>
  <c r="O31" i="1"/>
  <c r="N31" i="1"/>
  <c r="M31" i="1"/>
  <c r="L31" i="1"/>
  <c r="K31" i="1"/>
  <c r="J31" i="1"/>
  <c r="I31" i="1"/>
  <c r="H31" i="1"/>
  <c r="G31" i="1"/>
  <c r="F31" i="1"/>
  <c r="P24" i="1"/>
  <c r="O24" i="1"/>
  <c r="N24" i="1"/>
  <c r="M24" i="1"/>
  <c r="L24" i="1"/>
  <c r="K24" i="1"/>
  <c r="J24" i="1"/>
  <c r="I24" i="1"/>
  <c r="H24" i="1"/>
  <c r="G24" i="1"/>
  <c r="F24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P5" i="1"/>
  <c r="O5" i="1"/>
  <c r="N5" i="1"/>
  <c r="M5" i="1"/>
  <c r="L5" i="1"/>
  <c r="K5" i="1"/>
  <c r="K68" i="1" s="1"/>
  <c r="J5" i="1"/>
  <c r="I5" i="1"/>
  <c r="H5" i="1"/>
  <c r="G5" i="1"/>
  <c r="G68" i="1" s="1"/>
  <c r="F5" i="1"/>
  <c r="E50" i="1" l="1"/>
  <c r="M68" i="1"/>
  <c r="I68" i="1"/>
  <c r="O68" i="1"/>
  <c r="E68" i="1"/>
  <c r="F68" i="1"/>
  <c r="J68" i="1"/>
  <c r="N68" i="1"/>
  <c r="D68" i="1"/>
  <c r="H68" i="1"/>
  <c r="L68" i="1"/>
  <c r="P68" i="1"/>
</calcChain>
</file>

<file path=xl/sharedStrings.xml><?xml version="1.0" encoding="utf-8"?>
<sst xmlns="http://schemas.openxmlformats.org/spreadsheetml/2006/main" count="80" uniqueCount="79">
  <si>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</si>
  <si>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</si>
  <si>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</si>
  <si>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</si>
  <si>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</si>
  <si>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</si>
  <si>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</si>
  <si>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</si>
  <si>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</si>
  <si>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</si>
  <si>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</si>
  <si>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</si>
  <si>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Anual</t>
  </si>
  <si>
    <t>Ingresos por Venta de Bienes y Prestación de Servicios de Entidades Paraestatales y Fideicomisos No Empresariales y No Financieros</t>
  </si>
  <si>
    <t>Otros Ingresos</t>
  </si>
  <si>
    <t>Transferencias, Asignaciones, Subsidios y Subvenciones, y Pensiones y Jubilaciones</t>
  </si>
  <si>
    <t>Transferencias y Asignaciones</t>
  </si>
  <si>
    <t>TESORERIA MUNICIPAL</t>
  </si>
  <si>
    <t>Impuestos Sobre los Ingresos</t>
  </si>
  <si>
    <t xml:space="preserve">Impuestos Sobre el Patrimonio
</t>
  </si>
  <si>
    <t>Impuestos al Comercio Exterior</t>
  </si>
  <si>
    <t>Impuestos Sobre Nóminas y Asimilables</t>
  </si>
  <si>
    <t>Impuestos Ecológicos</t>
  </si>
  <si>
    <t>Accesorios de Impuestos</t>
  </si>
  <si>
    <t xml:space="preserve">Otros Impuestos
</t>
  </si>
  <si>
    <t xml:space="preserve">Cuotas y Aportaciones de Seguridad Social
</t>
  </si>
  <si>
    <t>Impuestos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</si>
  <si>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</si>
  <si>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</si>
  <si>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</si>
  <si>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</si>
  <si>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Contribuciones de Mejoras</t>
  </si>
  <si>
    <t xml:space="preserve">Contribuciones de Mejoras por Obras Públicas
</t>
  </si>
  <si>
    <t xml:space="preserve">Derechos
</t>
  </si>
  <si>
    <t>Derechos a los Hidrocarburos (Derogado)</t>
  </si>
  <si>
    <t xml:space="preserve">Derechos por Prestación de Servicios
</t>
  </si>
  <si>
    <t xml:space="preserve">Otros Derechos
</t>
  </si>
  <si>
    <t xml:space="preserve">Accesorios de Derechos
</t>
  </si>
  <si>
    <t xml:space="preserve">Productos
</t>
  </si>
  <si>
    <t>Productos</t>
  </si>
  <si>
    <t>Productos de Capital (Derogado)</t>
  </si>
  <si>
    <t>Aprovechamientos</t>
  </si>
  <si>
    <t>Aprovechamientos Patrimoniales</t>
  </si>
  <si>
    <t>Accesorios de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</si>
  <si>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</si>
  <si>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</si>
  <si>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</si>
  <si>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</si>
  <si>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</si>
  <si>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 xml:space="preserve">Ingresos por Venta de Bienes y Prestación de Servicios de Fideicomisos Financieros Públicos con Participación Estatal Mayoritaria
</t>
  </si>
  <si>
    <t>Ingresos por Venta de Bienes y Prestación de Servicios de los Poderes Legislativo y Judicial, y de los Órganos Autónomos</t>
  </si>
  <si>
    <t xml:space="preserve">Impuestos Sobre la Producción, el Consumo y las Transacciones
</t>
  </si>
  <si>
    <t>Impuestos no Comprendidos en la Ley de Ingresos Vigente, Causados en Ejercicios Fiscales Anteriores Pendientes de Liquidación o Pago</t>
  </si>
  <si>
    <t xml:space="preserve">Accesorios de Cuotas y Aportaciones de Seguridad Social
</t>
  </si>
  <si>
    <t>Contribuciones de Mejoras no Comprendidas en la Ley de Ingresos Vigente, Causadas en Ejercicios Fiscales Anteriores Pendientes de Liquidación o Pago</t>
  </si>
  <si>
    <t xml:space="preserve">Derechos por el Uso, Goce, Aprovechamiento o Explotación de Bienes de Dominio Público
</t>
  </si>
  <si>
    <t xml:space="preserve">Derechos no Comprendidos en la Ley de Ingresos Vigente, Causados en Ejercicios Fiscales Anteriores Pendientes de Liquidación o Pago
</t>
  </si>
  <si>
    <t xml:space="preserve">Productos no Comprendidos en la Ley de Ingresos Vigente, Causados en Ejercicios Fiscales Anteriores Pendientes de Liquidación o Pago
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</si>
  <si>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</si>
  <si>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</si>
  <si>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 xml:space="preserve">Participaciones, Aportaciones, Convenios, Incentivos Derivados de la Colaboración Fiscal y Fondos Distintos de Aportaciones
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</si>
  <si>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</si>
  <si>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</si>
  <si>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</si>
  <si>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</si>
  <si>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</si>
  <si>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Subsidios y Subvenciones</t>
  </si>
  <si>
    <t>Ayudas Sociales (Derogado)</t>
  </si>
  <si>
    <t>Pensiones y Jubilaciones</t>
  </si>
  <si>
    <t>Transferencias al Resto del Sector Público (Derogado)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</si>
  <si>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</si>
  <si>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</si>
  <si>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</si>
  <si>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</si>
  <si>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</si>
  <si>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</si>
  <si>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TOTAL INGRESOS</t>
  </si>
  <si>
    <t>CALENDARIO DE INGRESOS DEL EJERCICIO FISCAL 2024</t>
  </si>
  <si>
    <t>MUNICIPIO DE ROMITA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</si>
</sst>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-0.49803155613879818"/>
        </stop>
        <stop position="1">
          <color theme="4"/>
        </stop>
      </gradient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5" fillId="0" borderId="0"/>
    <xf numFmtId="0" fontId="6" fillId="0" borderId="0"/>
    <xf numFmtId="165" fontId="5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" fontId="4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8" fontId="0" fillId="0" borderId="0" xfId="0" applyNumberFormat="1"/>
    <xf numFmtId="8" fontId="4" fillId="0" borderId="0" xfId="0" applyNumberFormat="1" applyFont="1" applyAlignment="1">
      <alignment vertical="center"/>
    </xf>
    <xf numFmtId="8" fontId="0" fillId="4" borderId="0" xfId="0" applyNumberFormat="1" applyFill="1"/>
    <xf numFmtId="8" fontId="0" fillId="0" borderId="0" xfId="0" applyNumberFormat="1" applyAlignment="1">
      <alignment vertical="center"/>
    </xf>
    <xf numFmtId="8" fontId="0" fillId="0" borderId="1" xfId="0" applyNumberFormat="1" applyBorder="1"/>
    <xf numFmtId="0" fontId="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center" wrapText="1"/>
    </xf>
  </cellXfs>
  <cellStyles count="21">
    <cellStyle name="=C:\WINNT\SYSTEM32\COMMAND.COM" xfId="4" xr:uid="{F052917C-F765-42F7-8C84-8AB79F7FC173}"/>
    <cellStyle name="Euro" xfId="5" xr:uid="{39203505-8787-472A-865B-DA4503DB9243}"/>
    <cellStyle name="Millares 2" xfId="6" xr:uid="{06976A66-A136-4EC4-B34D-68988F844270}"/>
    <cellStyle name="Millares 2 2" xfId="7" xr:uid="{B25C523B-ACF0-42FC-9FCC-D2B41F21082E}"/>
    <cellStyle name="Millares 2 3" xfId="8" xr:uid="{842E17B2-F9DB-4637-ABD0-3327F2BE0B49}"/>
    <cellStyle name="Millares 3" xfId="9" xr:uid="{275C5370-5E4D-426F-9E08-C6E1D614EF4A}"/>
    <cellStyle name="Moneda 2" xfId="10" xr:uid="{6B04EE2F-4D17-4D9A-9DD7-228635DCE698}"/>
    <cellStyle name="Normal" xfId="0" builtinId="0"/>
    <cellStyle name="Normal 11" xfId="2" xr:uid="{00000000-0005-0000-0000-000001000000}"/>
    <cellStyle name="Normal 2" xfId="11" xr:uid="{52617779-14AC-422B-91B5-39785E738257}"/>
    <cellStyle name="Normal 2 2" xfId="1" xr:uid="{00000000-0005-0000-0000-000002000000}"/>
    <cellStyle name="Normal 2 2 2" xfId="12" xr:uid="{20853D48-FFF9-49B1-8695-AB250D8C9141}"/>
    <cellStyle name="Normal 3" xfId="13" xr:uid="{EF595498-C3FD-474D-BB62-AFAD9E5E7B4B}"/>
    <cellStyle name="Normal 4" xfId="14" xr:uid="{DFD2F915-9533-4C0E-8DD9-786F3886A2EC}"/>
    <cellStyle name="Normal 4 2" xfId="15" xr:uid="{4A382DE9-E9A6-403D-9C09-35D65F6858BA}"/>
    <cellStyle name="Normal 5" xfId="16" xr:uid="{43BB52C7-D2C7-4573-BF77-D3FA964B8F7F}"/>
    <cellStyle name="Normal 5 2" xfId="17" xr:uid="{B7BA3005-19E4-4CA4-A0BF-04A9C36D3BA6}"/>
    <cellStyle name="Normal 6" xfId="18" xr:uid="{87478B10-F3D2-4847-A5E9-612CE6458191}"/>
    <cellStyle name="Normal 6 2" xfId="19" xr:uid="{04102B27-8D40-4F16-9040-93CD2116F600}"/>
    <cellStyle name="Normal 7" xfId="3" xr:uid="{4735E5D4-1BA4-48C5-AD80-9232A2DA2E8E}"/>
    <cellStyle name="Porcentual 2" xfId="20" xr:uid="{23F94BCF-576F-439C-A72B-82CCECE3BA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workbookViewId="0">
      <selection activeCell="A2" sqref="A2:P2"/>
    </sheetView>
  </sheetViews>
  <sheetFormatPr baseColWidth="10" defaultRowHeight="15" x14ac:dyDescent="0.25"/>
  <cols>
    <col min="1" max="1" width="11" style="2" bestFit="1" customWidth="1"/>
    <col min="2" max="2" width="10.42578125" style="2" bestFit="1" customWidth="1"/>
    <col min="3" max="3" width="9" style="2" bestFit="1" customWidth="1"/>
    <col min="4" max="4" width="14.7109375" bestFit="1" customWidth="1"/>
    <col min="5" max="16" width="13" customWidth="1"/>
  </cols>
  <sheetData>
    <row r="1" spans="1:16" ht="18" x14ac:dyDescent="0.25">
      <c r="A1" s="15" t="s">
        <v>78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8" x14ac:dyDescent="0.25">
      <c r="A2" s="15" t="s">
        <v>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8" x14ac:dyDescent="0.25">
      <c r="A3" s="16" t="s">
        <v>77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5">
      <c r="A4" s="19"/>
      <c r="B4" s="19"/>
      <c r="C4" s="19"/>
      <c r="D4" s="5" t="s">
        <v>12</v>
      </c>
      <c r="E4" s="6" t="s">
        <v>11</v>
      </c>
      <c r="F4" s="6" t="s">
        <v>10</v>
      </c>
      <c r="G4" s="6" t="s">
        <v>9</v>
      </c>
      <c r="H4" s="6" t="s">
        <v>8</v>
      </c>
      <c r="I4" s="6" t="s">
        <v>7</v>
      </c>
      <c r="J4" s="6" t="s">
        <v>6</v>
      </c>
      <c r="K4" s="6" t="s">
        <v>5</v>
      </c>
      <c r="L4" s="6" t="s">
        <v>4</v>
      </c>
      <c r="M4" s="6" t="s">
        <v>3</v>
      </c>
      <c r="N4" s="6" t="s">
        <v>2</v>
      </c>
      <c r="O4" s="6" t="s">
        <v>1</v>
      </c>
      <c r="P4" s="6" t="s">
        <v>0</v>
      </c>
    </row>
    <row r="5" spans="1:16" s="1" customFormat="1" x14ac:dyDescent="0.25">
      <c r="A5" s="17" t="s">
        <v>26</v>
      </c>
      <c r="B5" s="17"/>
      <c r="C5" s="17"/>
      <c r="D5" s="10">
        <v>14394337.84</v>
      </c>
      <c r="E5" s="3">
        <f t="shared" ref="E5:P5" si="0">SUM(E6:E14)</f>
        <v>1199528.1533333333</v>
      </c>
      <c r="F5" s="3">
        <f t="shared" si="0"/>
        <v>1199528.1533333333</v>
      </c>
      <c r="G5" s="3">
        <f t="shared" si="0"/>
        <v>1199528.1533333333</v>
      </c>
      <c r="H5" s="3">
        <f t="shared" si="0"/>
        <v>1199528.1533333333</v>
      </c>
      <c r="I5" s="3">
        <f t="shared" si="0"/>
        <v>1199528.1533333333</v>
      </c>
      <c r="J5" s="3">
        <f t="shared" si="0"/>
        <v>1199528.1533333333</v>
      </c>
      <c r="K5" s="3">
        <f t="shared" si="0"/>
        <v>1199528.1533333333</v>
      </c>
      <c r="L5" s="3">
        <f t="shared" si="0"/>
        <v>1199528.1533333333</v>
      </c>
      <c r="M5" s="3">
        <f t="shared" si="0"/>
        <v>1199528.1533333333</v>
      </c>
      <c r="N5" s="3">
        <f t="shared" si="0"/>
        <v>1199528.1533333333</v>
      </c>
      <c r="O5" s="3">
        <f t="shared" si="0"/>
        <v>1199528.1533333333</v>
      </c>
      <c r="P5" s="3">
        <f t="shared" si="0"/>
        <v>1199528.1533333333</v>
      </c>
    </row>
    <row r="6" spans="1:16" x14ac:dyDescent="0.25">
      <c r="A6" s="18" t="s">
        <v>18</v>
      </c>
      <c r="B6" s="18"/>
      <c r="C6" s="18"/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</row>
    <row r="7" spans="1:16" x14ac:dyDescent="0.25">
      <c r="A7" s="18" t="s">
        <v>19</v>
      </c>
      <c r="B7" s="18"/>
      <c r="C7" s="18"/>
      <c r="D7" s="8">
        <f>D5</f>
        <v>14394337.84</v>
      </c>
      <c r="E7" s="4">
        <v>1199528.1533333333</v>
      </c>
      <c r="F7" s="4">
        <v>1199528.1533333333</v>
      </c>
      <c r="G7" s="4">
        <v>1199528.1533333333</v>
      </c>
      <c r="H7" s="4">
        <v>1199528.1533333333</v>
      </c>
      <c r="I7" s="4">
        <v>1199528.1533333333</v>
      </c>
      <c r="J7" s="4">
        <v>1199528.1533333333</v>
      </c>
      <c r="K7" s="4">
        <v>1199528.1533333333</v>
      </c>
      <c r="L7" s="4">
        <v>1199528.1533333333</v>
      </c>
      <c r="M7" s="4">
        <v>1199528.1533333333</v>
      </c>
      <c r="N7" s="4">
        <v>1199528.1533333333</v>
      </c>
      <c r="O7" s="4">
        <v>1199528.1533333333</v>
      </c>
      <c r="P7" s="4">
        <v>1199528.1533333333</v>
      </c>
    </row>
    <row r="8" spans="1:16" ht="33.75" customHeight="1" x14ac:dyDescent="0.25">
      <c r="A8" s="13" t="s">
        <v>51</v>
      </c>
      <c r="B8" s="13"/>
      <c r="C8" s="13"/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</row>
    <row r="9" spans="1:16" x14ac:dyDescent="0.25">
      <c r="A9" s="18" t="s">
        <v>20</v>
      </c>
      <c r="B9" s="18"/>
      <c r="C9" s="18"/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</row>
    <row r="10" spans="1:16" ht="30" customHeight="1" x14ac:dyDescent="0.25">
      <c r="A10" s="13" t="s">
        <v>21</v>
      </c>
      <c r="B10" s="13"/>
      <c r="C10" s="13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</row>
    <row r="11" spans="1:16" x14ac:dyDescent="0.25">
      <c r="A11" s="13" t="s">
        <v>22</v>
      </c>
      <c r="B11" s="13"/>
      <c r="C11" s="13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</row>
    <row r="12" spans="1:16" x14ac:dyDescent="0.25">
      <c r="A12" s="13" t="s">
        <v>23</v>
      </c>
      <c r="B12" s="13"/>
      <c r="C12" s="13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</row>
    <row r="13" spans="1:16" x14ac:dyDescent="0.25">
      <c r="A13" s="13" t="s">
        <v>24</v>
      </c>
      <c r="B13" s="13"/>
      <c r="C13" s="13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 ht="77.25" customHeight="1" x14ac:dyDescent="0.25">
      <c r="A14" s="13" t="s">
        <v>52</v>
      </c>
      <c r="B14" s="13"/>
      <c r="C14" s="13"/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</row>
    <row r="15" spans="1:16" ht="30" customHeight="1" x14ac:dyDescent="0.25">
      <c r="A15" s="14" t="s">
        <v>25</v>
      </c>
      <c r="B15" s="14"/>
      <c r="C15" s="14"/>
      <c r="D15" s="3">
        <f>SUM(D16:D20)</f>
        <v>0</v>
      </c>
      <c r="E15" s="3">
        <f t="shared" ref="E15:P15" si="1">SUM(E16:E20)</f>
        <v>0</v>
      </c>
      <c r="F15" s="3">
        <f t="shared" si="1"/>
        <v>0</v>
      </c>
      <c r="G15" s="3">
        <f t="shared" si="1"/>
        <v>0</v>
      </c>
      <c r="H15" s="3">
        <f t="shared" si="1"/>
        <v>0</v>
      </c>
      <c r="I15" s="3">
        <f t="shared" si="1"/>
        <v>0</v>
      </c>
      <c r="J15" s="3">
        <f t="shared" si="1"/>
        <v>0</v>
      </c>
      <c r="K15" s="3">
        <f t="shared" si="1"/>
        <v>0</v>
      </c>
      <c r="L15" s="3">
        <f t="shared" si="1"/>
        <v>0</v>
      </c>
      <c r="M15" s="3">
        <f t="shared" si="1"/>
        <v>0</v>
      </c>
      <c r="N15" s="3">
        <f t="shared" si="1"/>
        <v>0</v>
      </c>
      <c r="O15" s="3">
        <f t="shared" si="1"/>
        <v>0</v>
      </c>
      <c r="P15" s="3">
        <f t="shared" si="1"/>
        <v>0</v>
      </c>
    </row>
    <row r="16" spans="1:16" s="2" customFormat="1" ht="30.75" customHeight="1" x14ac:dyDescent="0.25">
      <c r="A16" s="13" t="s">
        <v>27</v>
      </c>
      <c r="B16" s="13"/>
      <c r="C16" s="13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</row>
    <row r="17" spans="1:16" x14ac:dyDescent="0.25">
      <c r="A17" s="13" t="s">
        <v>28</v>
      </c>
      <c r="B17" s="13"/>
      <c r="C17" s="13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6" x14ac:dyDescent="0.25">
      <c r="A18" s="13" t="s">
        <v>29</v>
      </c>
      <c r="B18" s="13"/>
      <c r="C18" s="13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19" spans="1:16" ht="31.5" customHeight="1" x14ac:dyDescent="0.25">
      <c r="A19" s="13" t="s">
        <v>30</v>
      </c>
      <c r="B19" s="13"/>
      <c r="C19" s="13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spans="1:16" ht="32.25" customHeight="1" x14ac:dyDescent="0.25">
      <c r="A20" s="13" t="s">
        <v>53</v>
      </c>
      <c r="B20" s="13"/>
      <c r="C20" s="13"/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</row>
    <row r="21" spans="1:16" x14ac:dyDescent="0.25">
      <c r="A21" s="14" t="s">
        <v>31</v>
      </c>
      <c r="B21" s="14"/>
      <c r="C21" s="14"/>
      <c r="D21" s="3">
        <f>SUM(D22:D23)</f>
        <v>0</v>
      </c>
      <c r="E21" s="3">
        <f t="shared" ref="E21:P21" si="2">SUM(E22:E23)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  <c r="P21" s="3">
        <f t="shared" si="2"/>
        <v>0</v>
      </c>
    </row>
    <row r="22" spans="1:16" ht="33" customHeight="1" x14ac:dyDescent="0.25">
      <c r="A22" s="13" t="s">
        <v>32</v>
      </c>
      <c r="B22" s="13"/>
      <c r="C22" s="13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spans="1:16" ht="75.75" customHeight="1" x14ac:dyDescent="0.25">
      <c r="A23" s="13" t="s">
        <v>54</v>
      </c>
      <c r="B23" s="13"/>
      <c r="C23" s="13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spans="1:16" x14ac:dyDescent="0.25">
      <c r="A24" s="14" t="s">
        <v>33</v>
      </c>
      <c r="B24" s="14"/>
      <c r="C24" s="14"/>
      <c r="D24" s="10">
        <v>3546158.12</v>
      </c>
      <c r="E24" s="3">
        <f t="shared" ref="E24:P24" si="3">SUM(E25:E30)</f>
        <v>295513.1766666667</v>
      </c>
      <c r="F24" s="3">
        <f t="shared" si="3"/>
        <v>295513.1766666667</v>
      </c>
      <c r="G24" s="3">
        <f t="shared" si="3"/>
        <v>295513.1766666667</v>
      </c>
      <c r="H24" s="3">
        <f t="shared" si="3"/>
        <v>295513.1766666667</v>
      </c>
      <c r="I24" s="3">
        <f t="shared" si="3"/>
        <v>295513.1766666667</v>
      </c>
      <c r="J24" s="3">
        <f t="shared" si="3"/>
        <v>295513.1766666667</v>
      </c>
      <c r="K24" s="3">
        <f t="shared" si="3"/>
        <v>295513.1766666667</v>
      </c>
      <c r="L24" s="3">
        <f t="shared" si="3"/>
        <v>295513.1766666667</v>
      </c>
      <c r="M24" s="3">
        <f t="shared" si="3"/>
        <v>295513.1766666667</v>
      </c>
      <c r="N24" s="3">
        <f t="shared" si="3"/>
        <v>295513.1766666667</v>
      </c>
      <c r="O24" s="3">
        <f t="shared" si="3"/>
        <v>295513.1766666667</v>
      </c>
      <c r="P24" s="3">
        <f t="shared" si="3"/>
        <v>295513.1766666667</v>
      </c>
    </row>
    <row r="25" spans="1:16" ht="46.5" customHeight="1" x14ac:dyDescent="0.25">
      <c r="A25" s="13" t="s">
        <v>55</v>
      </c>
      <c r="B25" s="13"/>
      <c r="C25" s="13"/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spans="1:16" ht="31.5" customHeight="1" x14ac:dyDescent="0.25">
      <c r="A26" s="13" t="s">
        <v>34</v>
      </c>
      <c r="B26" s="13"/>
      <c r="C26" s="13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  <row r="27" spans="1:16" ht="33" customHeight="1" x14ac:dyDescent="0.25">
      <c r="A27" s="13" t="s">
        <v>35</v>
      </c>
      <c r="B27" s="13"/>
      <c r="C27" s="13"/>
      <c r="D27" s="11">
        <f>D24</f>
        <v>3546158.12</v>
      </c>
      <c r="E27" s="4">
        <v>295513.1766666667</v>
      </c>
      <c r="F27" s="4">
        <v>295513.1766666667</v>
      </c>
      <c r="G27" s="4">
        <v>295513.1766666667</v>
      </c>
      <c r="H27" s="4">
        <v>295513.1766666667</v>
      </c>
      <c r="I27" s="4">
        <v>295513.1766666667</v>
      </c>
      <c r="J27" s="4">
        <v>295513.1766666667</v>
      </c>
      <c r="K27" s="4">
        <v>295513.1766666667</v>
      </c>
      <c r="L27" s="4">
        <v>295513.1766666667</v>
      </c>
      <c r="M27" s="4">
        <v>295513.1766666667</v>
      </c>
      <c r="N27" s="4">
        <v>295513.1766666667</v>
      </c>
      <c r="O27" s="4">
        <v>295513.1766666667</v>
      </c>
      <c r="P27" s="4">
        <v>295513.1766666667</v>
      </c>
    </row>
    <row r="28" spans="1:16" x14ac:dyDescent="0.25">
      <c r="A28" s="13" t="s">
        <v>36</v>
      </c>
      <c r="B28" s="13"/>
      <c r="C28" s="13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</row>
    <row r="29" spans="1:16" x14ac:dyDescent="0.25">
      <c r="A29" s="13" t="s">
        <v>37</v>
      </c>
      <c r="B29" s="13"/>
      <c r="C29" s="13"/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</row>
    <row r="30" spans="1:16" ht="75.75" customHeight="1" x14ac:dyDescent="0.25">
      <c r="A30" s="13" t="s">
        <v>56</v>
      </c>
      <c r="B30" s="13"/>
      <c r="C30" s="13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</row>
    <row r="31" spans="1:16" x14ac:dyDescent="0.25">
      <c r="A31" s="14" t="s">
        <v>38</v>
      </c>
      <c r="B31" s="14"/>
      <c r="C31" s="14"/>
      <c r="D31" s="12">
        <v>25745.360000000001</v>
      </c>
      <c r="E31" s="3">
        <f t="shared" ref="E31:P31" si="4">SUM(E32:E34)</f>
        <v>2145.4466666666667</v>
      </c>
      <c r="F31" s="3">
        <f t="shared" si="4"/>
        <v>2145.4466666666667</v>
      </c>
      <c r="G31" s="3">
        <f t="shared" si="4"/>
        <v>2145.4466666666667</v>
      </c>
      <c r="H31" s="3">
        <f t="shared" si="4"/>
        <v>2145.4466666666667</v>
      </c>
      <c r="I31" s="3">
        <f t="shared" si="4"/>
        <v>2145.4466666666667</v>
      </c>
      <c r="J31" s="3">
        <f t="shared" si="4"/>
        <v>2145.4466666666667</v>
      </c>
      <c r="K31" s="3">
        <f t="shared" si="4"/>
        <v>2145.4466666666667</v>
      </c>
      <c r="L31" s="3">
        <f t="shared" si="4"/>
        <v>2145.4466666666667</v>
      </c>
      <c r="M31" s="3">
        <f t="shared" si="4"/>
        <v>2145.4466666666667</v>
      </c>
      <c r="N31" s="3">
        <f t="shared" si="4"/>
        <v>2145.4466666666667</v>
      </c>
      <c r="O31" s="3">
        <f t="shared" si="4"/>
        <v>2145.4466666666667</v>
      </c>
      <c r="P31" s="3">
        <f t="shared" si="4"/>
        <v>2145.4466666666667</v>
      </c>
    </row>
    <row r="32" spans="1:16" x14ac:dyDescent="0.25">
      <c r="A32" s="13" t="s">
        <v>39</v>
      </c>
      <c r="B32" s="13"/>
      <c r="C32" s="13"/>
      <c r="D32" s="8">
        <v>25745.360000000001</v>
      </c>
      <c r="E32" s="4">
        <v>2145.4466666666667</v>
      </c>
      <c r="F32" s="4">
        <v>2145.4466666666667</v>
      </c>
      <c r="G32" s="4">
        <v>2145.4466666666667</v>
      </c>
      <c r="H32" s="4">
        <v>2145.4466666666667</v>
      </c>
      <c r="I32" s="4">
        <v>2145.4466666666667</v>
      </c>
      <c r="J32" s="4">
        <v>2145.4466666666667</v>
      </c>
      <c r="K32" s="4">
        <v>2145.4466666666667</v>
      </c>
      <c r="L32" s="4">
        <v>2145.4466666666667</v>
      </c>
      <c r="M32" s="4">
        <v>2145.4466666666667</v>
      </c>
      <c r="N32" s="4">
        <v>2145.4466666666667</v>
      </c>
      <c r="O32" s="4">
        <v>2145.4466666666667</v>
      </c>
      <c r="P32" s="4">
        <v>2145.4466666666667</v>
      </c>
    </row>
    <row r="33" spans="1:16" x14ac:dyDescent="0.25">
      <c r="A33" s="13" t="s">
        <v>40</v>
      </c>
      <c r="B33" s="13"/>
      <c r="C33" s="13"/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</row>
    <row r="34" spans="1:16" ht="78.75" customHeight="1" x14ac:dyDescent="0.25">
      <c r="A34" s="13" t="s">
        <v>57</v>
      </c>
      <c r="B34" s="13"/>
      <c r="C34" s="13"/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</row>
    <row r="35" spans="1:16" x14ac:dyDescent="0.25">
      <c r="A35" s="14" t="s">
        <v>41</v>
      </c>
      <c r="B35" s="14"/>
      <c r="C35" s="14"/>
      <c r="D35" s="8">
        <v>1187351.54</v>
      </c>
      <c r="E35" s="3">
        <f t="shared" ref="E35:P35" si="5">SUM(E36:E39)</f>
        <v>98945.96166666667</v>
      </c>
      <c r="F35" s="3">
        <f t="shared" si="5"/>
        <v>98945.96166666667</v>
      </c>
      <c r="G35" s="3">
        <f t="shared" si="5"/>
        <v>98945.96166666667</v>
      </c>
      <c r="H35" s="3">
        <f t="shared" si="5"/>
        <v>98945.96166666667</v>
      </c>
      <c r="I35" s="3">
        <f t="shared" si="5"/>
        <v>98945.96166666667</v>
      </c>
      <c r="J35" s="3">
        <f t="shared" si="5"/>
        <v>98945.96166666667</v>
      </c>
      <c r="K35" s="3">
        <f t="shared" si="5"/>
        <v>98945.96166666667</v>
      </c>
      <c r="L35" s="3">
        <f t="shared" si="5"/>
        <v>98945.96166666667</v>
      </c>
      <c r="M35" s="3">
        <f t="shared" si="5"/>
        <v>98945.96166666667</v>
      </c>
      <c r="N35" s="3">
        <f t="shared" si="5"/>
        <v>98945.96166666667</v>
      </c>
      <c r="O35" s="3">
        <f t="shared" si="5"/>
        <v>98945.96166666667</v>
      </c>
      <c r="P35" s="3">
        <f t="shared" si="5"/>
        <v>98945.96166666667</v>
      </c>
    </row>
    <row r="36" spans="1:16" x14ac:dyDescent="0.25">
      <c r="A36" s="13" t="s">
        <v>41</v>
      </c>
      <c r="B36" s="13"/>
      <c r="C36" s="13"/>
      <c r="D36" s="8">
        <v>1187351.54</v>
      </c>
      <c r="E36" s="4">
        <v>98945.96166666667</v>
      </c>
      <c r="F36" s="4">
        <v>98945.96166666667</v>
      </c>
      <c r="G36" s="4">
        <v>98945.96166666667</v>
      </c>
      <c r="H36" s="4">
        <v>98945.96166666667</v>
      </c>
      <c r="I36" s="4">
        <v>98945.96166666667</v>
      </c>
      <c r="J36" s="4">
        <v>98945.96166666667</v>
      </c>
      <c r="K36" s="4">
        <v>98945.96166666667</v>
      </c>
      <c r="L36" s="4">
        <v>98945.96166666667</v>
      </c>
      <c r="M36" s="4">
        <v>98945.96166666667</v>
      </c>
      <c r="N36" s="4">
        <v>98945.96166666667</v>
      </c>
      <c r="O36" s="4">
        <v>98945.96166666667</v>
      </c>
      <c r="P36" s="4">
        <v>98945.96166666667</v>
      </c>
    </row>
    <row r="37" spans="1:16" x14ac:dyDescent="0.25">
      <c r="A37" s="13" t="s">
        <v>42</v>
      </c>
      <c r="B37" s="13"/>
      <c r="C37" s="13"/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</row>
    <row r="38" spans="1:16" x14ac:dyDescent="0.25">
      <c r="A38" s="13" t="s">
        <v>43</v>
      </c>
      <c r="B38" s="13"/>
      <c r="C38" s="13"/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</row>
    <row r="39" spans="1:16" ht="78" customHeight="1" x14ac:dyDescent="0.25">
      <c r="A39" s="13" t="s">
        <v>58</v>
      </c>
      <c r="B39" s="13"/>
      <c r="C39" s="13"/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</row>
    <row r="40" spans="1:16" x14ac:dyDescent="0.25">
      <c r="A40" s="14" t="s">
        <v>59</v>
      </c>
      <c r="B40" s="14"/>
      <c r="C40" s="14"/>
      <c r="D40" s="3">
        <f>SUM(D41:D49)</f>
        <v>0</v>
      </c>
      <c r="E40" s="3">
        <f t="shared" ref="E40:P40" si="6">SUM(E41:E49)</f>
        <v>0</v>
      </c>
      <c r="F40" s="3">
        <f t="shared" si="6"/>
        <v>0</v>
      </c>
      <c r="G40" s="3">
        <f t="shared" si="6"/>
        <v>0</v>
      </c>
      <c r="H40" s="3">
        <f t="shared" si="6"/>
        <v>0</v>
      </c>
      <c r="I40" s="3">
        <f t="shared" si="6"/>
        <v>0</v>
      </c>
      <c r="J40" s="3">
        <f t="shared" si="6"/>
        <v>0</v>
      </c>
      <c r="K40" s="3">
        <f t="shared" si="6"/>
        <v>0</v>
      </c>
      <c r="L40" s="3">
        <f t="shared" si="6"/>
        <v>0</v>
      </c>
      <c r="M40" s="3">
        <f t="shared" si="6"/>
        <v>0</v>
      </c>
      <c r="N40" s="3">
        <f t="shared" si="6"/>
        <v>0</v>
      </c>
      <c r="O40" s="3">
        <f t="shared" si="6"/>
        <v>0</v>
      </c>
      <c r="P40" s="3">
        <f t="shared" si="6"/>
        <v>0</v>
      </c>
    </row>
    <row r="41" spans="1:16" ht="64.5" customHeight="1" x14ac:dyDescent="0.25">
      <c r="A41" s="13" t="s">
        <v>44</v>
      </c>
      <c r="B41" s="13"/>
      <c r="C41" s="13"/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</row>
    <row r="42" spans="1:16" ht="51.75" customHeight="1" x14ac:dyDescent="0.25">
      <c r="A42" s="13" t="s">
        <v>45</v>
      </c>
      <c r="B42" s="13"/>
      <c r="C42" s="13"/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</row>
    <row r="43" spans="1:16" ht="78" customHeight="1" x14ac:dyDescent="0.25">
      <c r="A43" s="13" t="s">
        <v>13</v>
      </c>
      <c r="B43" s="13"/>
      <c r="C43" s="13"/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</row>
    <row r="44" spans="1:16" ht="77.25" customHeight="1" x14ac:dyDescent="0.25">
      <c r="A44" s="13" t="s">
        <v>46</v>
      </c>
      <c r="B44" s="13"/>
      <c r="C44" s="13"/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</row>
    <row r="45" spans="1:16" ht="93" customHeight="1" x14ac:dyDescent="0.25">
      <c r="A45" s="13" t="s">
        <v>47</v>
      </c>
      <c r="B45" s="13"/>
      <c r="C45" s="13"/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</row>
    <row r="46" spans="1:16" ht="93" customHeight="1" x14ac:dyDescent="0.25">
      <c r="A46" s="13" t="s">
        <v>48</v>
      </c>
      <c r="B46" s="13"/>
      <c r="C46" s="13"/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</row>
    <row r="47" spans="1:16" ht="81" customHeight="1" x14ac:dyDescent="0.25">
      <c r="A47" s="13" t="s">
        <v>49</v>
      </c>
      <c r="B47" s="13"/>
      <c r="C47" s="13"/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</row>
    <row r="48" spans="1:16" ht="64.5" customHeight="1" x14ac:dyDescent="0.25">
      <c r="A48" s="13" t="s">
        <v>50</v>
      </c>
      <c r="B48" s="13"/>
      <c r="C48" s="13"/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</row>
    <row r="49" spans="1:16" x14ac:dyDescent="0.25">
      <c r="A49" s="13" t="s">
        <v>14</v>
      </c>
      <c r="B49" s="13"/>
      <c r="C49" s="13"/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</row>
    <row r="50" spans="1:16" ht="65.25" customHeight="1" x14ac:dyDescent="0.25">
      <c r="A50" s="14" t="s">
        <v>60</v>
      </c>
      <c r="B50" s="14"/>
      <c r="C50" s="14"/>
      <c r="D50" s="9">
        <v>206408731</v>
      </c>
      <c r="E50" s="3">
        <f t="shared" ref="E50:P50" si="7">SUM(E51:E55)</f>
        <v>17200727.583333332</v>
      </c>
      <c r="F50" s="3">
        <f t="shared" si="7"/>
        <v>17200727.583333332</v>
      </c>
      <c r="G50" s="3">
        <f t="shared" si="7"/>
        <v>17200727.583333332</v>
      </c>
      <c r="H50" s="3">
        <f t="shared" si="7"/>
        <v>17200727.583333332</v>
      </c>
      <c r="I50" s="3">
        <f t="shared" si="7"/>
        <v>17200727.583333332</v>
      </c>
      <c r="J50" s="3">
        <f t="shared" si="7"/>
        <v>17200727.583333332</v>
      </c>
      <c r="K50" s="3">
        <f t="shared" si="7"/>
        <v>17200727.583333332</v>
      </c>
      <c r="L50" s="3">
        <f t="shared" si="7"/>
        <v>17200727.583333332</v>
      </c>
      <c r="M50" s="3">
        <f t="shared" si="7"/>
        <v>17200727.583333332</v>
      </c>
      <c r="N50" s="3">
        <f t="shared" si="7"/>
        <v>17200727.583333332</v>
      </c>
      <c r="O50" s="3">
        <f t="shared" si="7"/>
        <v>17200727.583333332</v>
      </c>
      <c r="P50" s="3">
        <f t="shared" si="7"/>
        <v>17200727.583333332</v>
      </c>
    </row>
    <row r="51" spans="1:16" x14ac:dyDescent="0.25">
      <c r="A51" s="13" t="s">
        <v>61</v>
      </c>
      <c r="B51" s="13"/>
      <c r="C51" s="13"/>
      <c r="D51" s="4">
        <v>99655870.209999993</v>
      </c>
      <c r="E51" s="4">
        <v>8304655.8508333331</v>
      </c>
      <c r="F51" s="4">
        <v>8304655.8508333331</v>
      </c>
      <c r="G51" s="4">
        <v>8304655.8508333331</v>
      </c>
      <c r="H51" s="4">
        <v>8304655.8508333331</v>
      </c>
      <c r="I51" s="4">
        <v>8304655.8508333331</v>
      </c>
      <c r="J51" s="4">
        <v>8304655.8508333331</v>
      </c>
      <c r="K51" s="4">
        <v>8304655.8508333331</v>
      </c>
      <c r="L51" s="4">
        <v>8304655.8508333331</v>
      </c>
      <c r="M51" s="4">
        <v>8304655.8508333331</v>
      </c>
      <c r="N51" s="4">
        <v>8304655.8508333331</v>
      </c>
      <c r="O51" s="4">
        <v>8304655.8508333331</v>
      </c>
      <c r="P51" s="4">
        <v>8304655.8508333331</v>
      </c>
    </row>
    <row r="52" spans="1:16" x14ac:dyDescent="0.25">
      <c r="A52" s="13" t="s">
        <v>62</v>
      </c>
      <c r="B52" s="13"/>
      <c r="C52" s="13"/>
      <c r="D52" s="4">
        <v>60874413.32</v>
      </c>
      <c r="E52" s="4">
        <v>5072867.7766666664</v>
      </c>
      <c r="F52" s="4">
        <v>5072867.7766666664</v>
      </c>
      <c r="G52" s="4">
        <v>5072867.7766666664</v>
      </c>
      <c r="H52" s="4">
        <v>5072867.7766666664</v>
      </c>
      <c r="I52" s="4">
        <v>5072867.7766666664</v>
      </c>
      <c r="J52" s="4">
        <v>5072867.7766666664</v>
      </c>
      <c r="K52" s="4">
        <v>5072867.7766666664</v>
      </c>
      <c r="L52" s="4">
        <v>5072867.7766666664</v>
      </c>
      <c r="M52" s="4">
        <v>5072867.7766666664</v>
      </c>
      <c r="N52" s="4">
        <v>5072867.7766666664</v>
      </c>
      <c r="O52" s="4">
        <v>5072867.7766666664</v>
      </c>
      <c r="P52" s="4">
        <v>5072867.7766666664</v>
      </c>
    </row>
    <row r="53" spans="1:16" ht="15.75" customHeight="1" x14ac:dyDescent="0.25">
      <c r="A53" s="13" t="s">
        <v>63</v>
      </c>
      <c r="B53" s="13"/>
      <c r="C53" s="13"/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</row>
    <row r="54" spans="1:16" ht="31.5" customHeight="1" x14ac:dyDescent="0.25">
      <c r="A54" s="13" t="s">
        <v>64</v>
      </c>
      <c r="B54" s="13"/>
      <c r="C54" s="13"/>
      <c r="D54" s="4">
        <v>45878447.469999999</v>
      </c>
      <c r="E54" s="4">
        <v>3823203.9558333331</v>
      </c>
      <c r="F54" s="4">
        <v>3823203.9558333331</v>
      </c>
      <c r="G54" s="4">
        <v>3823203.9558333331</v>
      </c>
      <c r="H54" s="4">
        <v>3823203.9558333331</v>
      </c>
      <c r="I54" s="4">
        <v>3823203.9558333331</v>
      </c>
      <c r="J54" s="4">
        <v>3823203.9558333331</v>
      </c>
      <c r="K54" s="4">
        <v>3823203.9558333331</v>
      </c>
      <c r="L54" s="4">
        <v>3823203.9558333331</v>
      </c>
      <c r="M54" s="4">
        <v>3823203.9558333331</v>
      </c>
      <c r="N54" s="4">
        <v>3823203.9558333331</v>
      </c>
      <c r="O54" s="4">
        <v>3823203.9558333331</v>
      </c>
      <c r="P54" s="4">
        <v>3823203.9558333331</v>
      </c>
    </row>
    <row r="55" spans="1:16" x14ac:dyDescent="0.25">
      <c r="A55" s="13" t="s">
        <v>65</v>
      </c>
      <c r="B55" s="13"/>
      <c r="C55" s="13"/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</row>
    <row r="56" spans="1:16" ht="48" customHeight="1" x14ac:dyDescent="0.25">
      <c r="A56" s="14" t="s">
        <v>15</v>
      </c>
      <c r="B56" s="14"/>
      <c r="C56" s="14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x14ac:dyDescent="0.25">
      <c r="A57" s="13" t="s">
        <v>16</v>
      </c>
      <c r="B57" s="13"/>
      <c r="C57" s="13"/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</row>
    <row r="58" spans="1:16" ht="30" customHeight="1" x14ac:dyDescent="0.25">
      <c r="A58" s="13" t="s">
        <v>69</v>
      </c>
      <c r="B58" s="13"/>
      <c r="C58" s="13"/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</row>
    <row r="59" spans="1:16" x14ac:dyDescent="0.25">
      <c r="A59" s="13" t="s">
        <v>66</v>
      </c>
      <c r="B59" s="13"/>
      <c r="C59" s="13"/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</row>
    <row r="60" spans="1:16" x14ac:dyDescent="0.25">
      <c r="A60" s="13" t="s">
        <v>67</v>
      </c>
      <c r="B60" s="13"/>
      <c r="C60" s="13"/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</row>
    <row r="61" spans="1:16" x14ac:dyDescent="0.25">
      <c r="A61" s="13" t="s">
        <v>68</v>
      </c>
      <c r="B61" s="13"/>
      <c r="C61" s="13"/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</row>
    <row r="62" spans="1:16" ht="30.75" customHeight="1" x14ac:dyDescent="0.25">
      <c r="A62" s="13" t="s">
        <v>70</v>
      </c>
      <c r="B62" s="13"/>
      <c r="C62" s="13"/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</row>
    <row r="63" spans="1:16" ht="47.25" customHeight="1" x14ac:dyDescent="0.25">
      <c r="A63" s="13" t="s">
        <v>71</v>
      </c>
      <c r="B63" s="13"/>
      <c r="C63" s="13"/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</row>
    <row r="64" spans="1:16" ht="30" customHeight="1" x14ac:dyDescent="0.25">
      <c r="A64" s="14" t="s">
        <v>72</v>
      </c>
      <c r="B64" s="14"/>
      <c r="C64" s="14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</row>
    <row r="65" spans="1:16" x14ac:dyDescent="0.25">
      <c r="A65" s="13" t="s">
        <v>73</v>
      </c>
      <c r="B65" s="13"/>
      <c r="C65" s="13"/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</row>
    <row r="66" spans="1:16" x14ac:dyDescent="0.25">
      <c r="A66" s="13" t="s">
        <v>74</v>
      </c>
      <c r="B66" s="13"/>
      <c r="C66" s="13"/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</row>
    <row r="67" spans="1:16" x14ac:dyDescent="0.25">
      <c r="A67" s="13" t="s">
        <v>75</v>
      </c>
      <c r="B67" s="13"/>
      <c r="C67" s="13"/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</row>
    <row r="68" spans="1:16" ht="30" customHeight="1" x14ac:dyDescent="0.25">
      <c r="A68" s="17" t="s">
        <v>76</v>
      </c>
      <c r="B68" s="17"/>
      <c r="C68" s="17"/>
      <c r="D68" s="7">
        <f>SUM(D5,D15,D24,D31,D35,D50,D56)</f>
        <v>225562323.86000001</v>
      </c>
      <c r="E68" s="7">
        <f t="shared" ref="E68:P68" si="8">SUM(E5,E15,E24,E31,E35,E50,E56)</f>
        <v>18796860.321666665</v>
      </c>
      <c r="F68" s="7">
        <f t="shared" si="8"/>
        <v>18796860.321666665</v>
      </c>
      <c r="G68" s="7">
        <f t="shared" si="8"/>
        <v>18796860.321666665</v>
      </c>
      <c r="H68" s="7">
        <f t="shared" si="8"/>
        <v>18796860.321666665</v>
      </c>
      <c r="I68" s="7">
        <f t="shared" si="8"/>
        <v>18796860.321666665</v>
      </c>
      <c r="J68" s="7">
        <f t="shared" si="8"/>
        <v>18796860.321666665</v>
      </c>
      <c r="K68" s="7">
        <f t="shared" si="8"/>
        <v>18796860.321666665</v>
      </c>
      <c r="L68" s="7">
        <f t="shared" si="8"/>
        <v>18796860.321666665</v>
      </c>
      <c r="M68" s="7">
        <f t="shared" si="8"/>
        <v>18796860.321666665</v>
      </c>
      <c r="N68" s="7">
        <f t="shared" si="8"/>
        <v>18796860.321666665</v>
      </c>
      <c r="O68" s="7">
        <f t="shared" si="8"/>
        <v>18796860.321666665</v>
      </c>
      <c r="P68" s="7">
        <f t="shared" si="8"/>
        <v>18796860.321666665</v>
      </c>
    </row>
  </sheetData>
  <mergeCells count="68">
    <mergeCell ref="A68:C68"/>
    <mergeCell ref="A7:C7"/>
    <mergeCell ref="A4:C4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:P1"/>
    <mergeCell ref="A2:P2"/>
    <mergeCell ref="A3:P3"/>
    <mergeCell ref="A5:C5"/>
    <mergeCell ref="A6:C6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6:C36"/>
    <mergeCell ref="A37:C37"/>
    <mergeCell ref="A38:C38"/>
    <mergeCell ref="A39:C39"/>
    <mergeCell ref="A31:C31"/>
    <mergeCell ref="A32:C32"/>
    <mergeCell ref="A33:C33"/>
    <mergeCell ref="A34:C34"/>
    <mergeCell ref="A35:C35"/>
    <mergeCell ref="A41:C41"/>
    <mergeCell ref="A42:C42"/>
    <mergeCell ref="A43:C43"/>
    <mergeCell ref="A40:C40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5:C65"/>
    <mergeCell ref="A66:C66"/>
    <mergeCell ref="A67:C67"/>
    <mergeCell ref="A60:C60"/>
    <mergeCell ref="A61:C61"/>
    <mergeCell ref="A62:C62"/>
    <mergeCell ref="A63:C63"/>
    <mergeCell ref="A64:C64"/>
  </mergeCells>
  <printOptions horizontalCentered="1"/>
  <pageMargins left="0.31496062992125984" right="0.31496062992125984" top="0.74803149606299213" bottom="0.74803149606299213" header="0" footer="0"/>
  <pageSetup scale="6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2023-06-15T19:29:06Z</cp:lastPrinted>
  <dcterms:created xsi:type="dcterms:W3CDTF">2023-04-20T17:59:08Z</dcterms:created>
  <dcterms:modified xsi:type="dcterms:W3CDTF">2024-06-04T23:11:28Z</dcterms:modified>
</cp:coreProperties>
</file>